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AEF62D27-8661-4E9D-AC2F-2B2FE23FF799}" xr6:coauthVersionLast="47" xr6:coauthVersionMax="47" xr10:uidLastSave="{00000000-0000-0000-0000-000000000000}"/>
  <bookViews>
    <workbookView xWindow="-108" yWindow="-108" windowWidth="23256" windowHeight="12456" xr2:uid="{620AADE0-4668-47AD-AC73-130E6658C414}"/>
  </bookViews>
  <sheets>
    <sheet name="Reg ausentismos" sheetId="2" r:id="rId1"/>
    <sheet name="Estado de ausentismos" sheetId="1" r:id="rId2"/>
    <sheet name="Control de cambios y aprobación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E8" i="1"/>
  <c r="R9" i="1"/>
  <c r="R10" i="1"/>
  <c r="R11" i="1"/>
  <c r="R12" i="1"/>
  <c r="R13" i="1"/>
  <c r="R14" i="1"/>
  <c r="R15" i="1"/>
  <c r="R16" i="1"/>
  <c r="R17" i="1"/>
  <c r="R18" i="1"/>
  <c r="R19" i="1"/>
  <c r="N8" i="1"/>
  <c r="G20" i="1"/>
  <c r="F20" i="1"/>
  <c r="P18" i="1"/>
  <c r="O18" i="1"/>
  <c r="Q18" i="1" s="1"/>
  <c r="N18" i="1"/>
  <c r="N19" i="1"/>
  <c r="P19" i="1" s="1"/>
  <c r="L19" i="1"/>
  <c r="O19" i="1" s="1"/>
  <c r="Q19" i="1" s="1"/>
  <c r="L18" i="1"/>
  <c r="D20" i="1"/>
  <c r="E19" i="1"/>
  <c r="E18" i="1"/>
  <c r="M20" i="1"/>
  <c r="K20" i="1"/>
  <c r="J20" i="1"/>
  <c r="I20" i="1"/>
  <c r="H20" i="1"/>
  <c r="N17" i="1"/>
  <c r="P17" i="1" s="1"/>
  <c r="L17" i="1"/>
  <c r="O17" i="1" s="1"/>
  <c r="Q17" i="1" s="1"/>
  <c r="E17" i="1"/>
  <c r="N16" i="1"/>
  <c r="P16" i="1" s="1"/>
  <c r="L16" i="1"/>
  <c r="O16" i="1" s="1"/>
  <c r="Q16" i="1" s="1"/>
  <c r="E16" i="1"/>
  <c r="N15" i="1"/>
  <c r="P15" i="1" s="1"/>
  <c r="L15" i="1"/>
  <c r="O15" i="1" s="1"/>
  <c r="Q15" i="1" s="1"/>
  <c r="E15" i="1"/>
  <c r="N14" i="1"/>
  <c r="P14" i="1" s="1"/>
  <c r="L14" i="1"/>
  <c r="O14" i="1" s="1"/>
  <c r="Q14" i="1" s="1"/>
  <c r="E14" i="1"/>
  <c r="N13" i="1"/>
  <c r="P13" i="1" s="1"/>
  <c r="L13" i="1"/>
  <c r="O13" i="1" s="1"/>
  <c r="Q13" i="1" s="1"/>
  <c r="E13" i="1"/>
  <c r="N12" i="1"/>
  <c r="P12" i="1" s="1"/>
  <c r="L12" i="1"/>
  <c r="O12" i="1" s="1"/>
  <c r="Q12" i="1" s="1"/>
  <c r="E12" i="1"/>
  <c r="N11" i="1"/>
  <c r="P11" i="1" s="1"/>
  <c r="L11" i="1"/>
  <c r="O11" i="1" s="1"/>
  <c r="Q11" i="1" s="1"/>
  <c r="E11" i="1"/>
  <c r="N10" i="1"/>
  <c r="P10" i="1" s="1"/>
  <c r="L10" i="1"/>
  <c r="O10" i="1" s="1"/>
  <c r="Q10" i="1" s="1"/>
  <c r="E10" i="1"/>
  <c r="O9" i="1"/>
  <c r="Q9" i="1" s="1"/>
  <c r="N9" i="1"/>
  <c r="P9" i="1" s="1"/>
  <c r="E9" i="1"/>
  <c r="N20" i="1" l="1"/>
  <c r="P20" i="1" s="1"/>
  <c r="R20" i="1"/>
  <c r="E20" i="1"/>
  <c r="L20" i="1"/>
  <c r="O20" i="1" s="1"/>
  <c r="Q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RACOSTA</author>
  </authors>
  <commentList>
    <comment ref="G5" authorId="0" shapeId="0" xr:uid="{11197EF7-6BDB-49DA-8D1B-A42B5C93CCB7}">
      <text>
        <r>
          <rPr>
            <b/>
            <sz val="12"/>
            <color indexed="81"/>
            <rFont val="Tahoma"/>
            <family val="2"/>
          </rPr>
          <t>Elegir de la lista desplegable</t>
        </r>
      </text>
    </comment>
  </commentList>
</comments>
</file>

<file path=xl/sharedStrings.xml><?xml version="1.0" encoding="utf-8"?>
<sst xmlns="http://schemas.openxmlformats.org/spreadsheetml/2006/main" count="75" uniqueCount="62">
  <si>
    <t>Mes</t>
  </si>
  <si>
    <t>No. de Trabajadores</t>
  </si>
  <si>
    <t>Total días trabajados</t>
  </si>
  <si>
    <t>Horas Hombre Trabajo del mes  (HHT)</t>
  </si>
  <si>
    <t>Total trabajadores ausentados en el Todas las causas</t>
  </si>
  <si>
    <t>Días de Incapacidad por tipo de ausentismo</t>
  </si>
  <si>
    <t>Tiempo perdido Total de ausentismo (dias)</t>
  </si>
  <si>
    <t>Horas Hombre Trabajo del mes pérdidas por ATEL (HHT)</t>
  </si>
  <si>
    <t>Horas Hombre Trabajo Total del mes pérdidas por ausentismos (HHT)</t>
  </si>
  <si>
    <t>Tasa de Ausentismo por ATEL</t>
  </si>
  <si>
    <t>Enfermedad laboral (EL)</t>
  </si>
  <si>
    <t>Enfermedad común</t>
  </si>
  <si>
    <t>Accidente Trabajo (AT)</t>
  </si>
  <si>
    <t>Accidente común</t>
  </si>
  <si>
    <t>Permiso personal</t>
  </si>
  <si>
    <t>Licencia</t>
  </si>
  <si>
    <t>ENERO</t>
  </si>
  <si>
    <t>FEBRERO</t>
  </si>
  <si>
    <t>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</si>
  <si>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</si>
  <si>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</si>
  <si>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</si>
  <si>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</si>
  <si>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</si>
  <si>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</si>
  <si>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</si>
  <si>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</si>
  <si>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</si>
  <si>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</si>
  <si>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</si>
  <si>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Análisis Primer Semestre.</t>
  </si>
  <si>
    <t>Análisis Segundo Semestre.</t>
  </si>
  <si>
    <t>REGISTRO DE AUSENTISMOS</t>
  </si>
  <si>
    <t>SGSST- F13-V1</t>
  </si>
  <si>
    <t>Enfermedad Laboral</t>
  </si>
  <si>
    <t>Enfermedad Común</t>
  </si>
  <si>
    <t>Accidente Trabajo</t>
  </si>
  <si>
    <t>Nombre del trabajador</t>
  </si>
  <si>
    <t>Cargo</t>
  </si>
  <si>
    <t>Fecha Inicio</t>
  </si>
  <si>
    <t>Fecha Final</t>
  </si>
  <si>
    <t>Días totales ausentismo</t>
  </si>
  <si>
    <t>Tipo de ausentismo</t>
  </si>
  <si>
    <t>EPS/IPS</t>
  </si>
  <si>
    <t>Causa de la Enfermedad</t>
  </si>
  <si>
    <t>Observaciones</t>
  </si>
  <si>
    <t>Accidente Común</t>
  </si>
  <si>
    <t>Permiso Personal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</si>
  <si>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</si>
  <si>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</si>
  <si>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</si>
  <si>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</si>
  <si>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</si>
  <si>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</si>
  <si>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</si>
  <si>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</si>
  <si>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</si>
  <si>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del formato</t>
  </si>
  <si>
    <t>Valentina Ruiz</t>
  </si>
  <si>
    <t xml:space="preserve">ESTADISTICA AUSENTISMO LABORAL EOM SAS AÑO 2024 </t>
  </si>
  <si>
    <t xml:space="preserve">Tiempo perdido por ATEL (dias)
</t>
  </si>
  <si>
    <t>Total trabajadores ausentados en el mes por ATEL (Accidente de Trabajo o Enferemedad Laboral)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</si>
</sst>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indexed="81"/>
      <name val="Tahoma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3" fillId="2" borderId="3" xfId="0" applyFont="1" applyFill="1" applyBorder="1" applyAlignment="1">
      <alignment vertical="center"/>
    </xf>
    <xf numFmtId="0" fontId="4" fillId="2" borderId="0" xfId="0" applyFont="1" applyFill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1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14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3" xfId="0" applyFont="1" applyFill="1" applyBorder="1" applyAlignment="1">
      <alignment vertical="top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11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0" fillId="2" borderId="0" xfId="0" applyFill="1"/>
    <xf numFmtId="0" fontId="0" fillId="2" borderId="2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4" xfId="0" applyFill="1" applyBorder="1"/>
    <xf numFmtId="0" fontId="5" fillId="2" borderId="0" xfId="2" applyFont="1" applyFill="1"/>
    <xf numFmtId="0" fontId="13" fillId="2" borderId="0" xfId="2" applyFill="1"/>
    <xf numFmtId="0" fontId="1" fillId="2" borderId="0" xfId="3" applyFill="1"/>
    <xf numFmtId="0" fontId="14" fillId="4" borderId="15" xfId="2" applyFont="1" applyFill="1" applyBorder="1" applyAlignment="1">
      <alignment horizontal="justify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14" fillId="4" borderId="15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15" fontId="3" fillId="2" borderId="17" xfId="2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3" xr:uid="{3DE3C34A-C63A-45B0-A112-61310E1CA26D}"/>
    <cellStyle name="Normal 5" xfId="2" xr:uid="{2B6E1762-AA8F-4FD9-B2EA-0F9930A7084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439031029974054E-2"/>
          <c:y val="6.6052581193308271E-2"/>
          <c:w val="0.91324019918430943"/>
          <c:h val="0.84405799009166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'Estado de ausentismos'!$F$6:$F$7</c:f>
              <c:strCache>
                <c:ptCount val="2"/>
                <c:pt idx="0">
                  <c:v>Total trabajadores ausentados en el mes por ATEL (Accidente de Trabajo o Enferemedad Laboral)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ausentismos'!$B$8:$B$20</c:f>
              <c:strCache>
                <c:ptCount val="1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  <c:pt idx="12">
                  <c:v>TOTAL</c:v>
                </c:pt>
              </c:strCache>
            </c:strRef>
          </c:cat>
          <c:val>
            <c:numRef>
              <c:f>'Estado de ausentismos'!$F$8:$F$20</c:f>
              <c:numCache>
                <c:formatCode>General</c:formatCode>
                <c:ptCount val="13"/>
                <c:pt idx="12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3-4AA3-A984-95AAE67E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48042991"/>
        <c:axId val="1"/>
      </c:barChart>
      <c:catAx>
        <c:axId val="204804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48042991"/>
        <c:crosses val="autoZero"/>
        <c:crossBetween val="between"/>
        <c:minorUnit val="0.5"/>
      </c:valAx>
    </c:plotArea>
    <c:legend>
      <c:legendPos val="r"/>
      <c:layout>
        <c:manualLayout>
          <c:xMode val="edge"/>
          <c:yMode val="edge"/>
          <c:x val="0.26407657729135003"/>
          <c:y val="0.92919385405884436"/>
          <c:w val="0.47137569407894597"/>
          <c:h val="7.0709442014766144E-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70779034716717E-2"/>
          <c:y val="9.6960606107891298E-2"/>
          <c:w val="0.88100159696195202"/>
          <c:h val="0.78295527178273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'Estado de ausentismos'!$N$6:$N$7</c:f>
              <c:strCache>
                <c:ptCount val="2"/>
                <c:pt idx="0">
                  <c:v>Tiempo perdido por ATEL (dias)
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ausentismos'!$B$8:$B$20</c:f>
              <c:strCache>
                <c:ptCount val="1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  <c:pt idx="12">
                  <c:v>TOTAL</c:v>
                </c:pt>
              </c:strCache>
            </c:strRef>
          </c:cat>
          <c:val>
            <c:numRef>
              <c:f>'Estado de ausentismos'!$N$8:$N$20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7-4A39-8ED0-E00687B6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48267647"/>
        <c:axId val="1"/>
      </c:barChart>
      <c:catAx>
        <c:axId val="204826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48267647"/>
        <c:crosses val="autoZero"/>
        <c:crossBetween val="between"/>
        <c:minorUnit val="0.5"/>
      </c:valAx>
    </c:plotArea>
    <c:legend>
      <c:legendPos val="r"/>
      <c:layout>
        <c:manualLayout>
          <c:xMode val="edge"/>
          <c:yMode val="edge"/>
          <c:x val="0.36713973799126642"/>
          <c:y val="0.93819452558745198"/>
          <c:w val="0.2669259903965166"/>
          <c:h val="6.076149505620840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561089769311298E-2"/>
          <c:y val="9.2482724210532163E-2"/>
          <c:w val="0.81516614041307855"/>
          <c:h val="0.791547770559195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'Estado de ausentismos'!$R$6:$R$7</c:f>
              <c:strCache>
                <c:ptCount val="2"/>
                <c:pt idx="0">
                  <c:v>Tasa de Ausentismo por ATEL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ausentismos'!$B$8:$B$20</c:f>
              <c:strCache>
                <c:ptCount val="1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  <c:pt idx="12">
                  <c:v>TOTAL</c:v>
                </c:pt>
              </c:strCache>
            </c:strRef>
          </c:cat>
          <c:val>
            <c:numRef>
              <c:f>'Estado de ausentismos'!$R$8:$R$20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9B9-8918-6E8CBAD72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48268127"/>
        <c:axId val="1"/>
      </c:barChart>
      <c:catAx>
        <c:axId val="204826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482681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640160253249204"/>
          <c:y val="0.93001915329263585"/>
          <c:w val="0.27523810417100358"/>
          <c:h val="6.771044543185489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419100</xdr:rowOff>
    </xdr:from>
    <xdr:to>
      <xdr:col>3</xdr:col>
      <xdr:colOff>0</xdr:colOff>
      <xdr:row>18</xdr:row>
      <xdr:rowOff>381000</xdr:rowOff>
    </xdr:to>
    <xdr:pic>
      <xdr:nvPicPr>
        <xdr:cNvPr id="2" name="Picture 4" descr="logo alquiser1">
          <a:extLst>
            <a:ext uri="{FF2B5EF4-FFF2-40B4-BE49-F238E27FC236}">
              <a16:creationId xmlns:a16="http://schemas.microsoft.com/office/drawing/2014/main" id="{BDF975E5-545B-4883-87DE-22C4D498A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0530840"/>
          <a:ext cx="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1</xdr:row>
      <xdr:rowOff>133351</xdr:rowOff>
    </xdr:from>
    <xdr:to>
      <xdr:col>3</xdr:col>
      <xdr:colOff>219076</xdr:colOff>
      <xdr:row>3</xdr:row>
      <xdr:rowOff>523877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20C0FF-CFEA-E101-7446-BC1FDBC62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33376"/>
          <a:ext cx="1019176" cy="1019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21</xdr:row>
      <xdr:rowOff>175258</xdr:rowOff>
    </xdr:from>
    <xdr:to>
      <xdr:col>6</xdr:col>
      <xdr:colOff>1037897</xdr:colOff>
      <xdr:row>33</xdr:row>
      <xdr:rowOff>5084380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7021637-0B36-4CA3-A4BA-D64A882F9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243840</xdr:colOff>
      <xdr:row>21</xdr:row>
      <xdr:rowOff>190500</xdr:rowOff>
    </xdr:from>
    <xdr:to>
      <xdr:col>13</xdr:col>
      <xdr:colOff>716280</xdr:colOff>
      <xdr:row>33</xdr:row>
      <xdr:rowOff>4876800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C59D60A5-B19D-472D-940D-686157014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609599</xdr:colOff>
      <xdr:row>26</xdr:row>
      <xdr:rowOff>11824</xdr:rowOff>
    </xdr:from>
    <xdr:to>
      <xdr:col>30</xdr:col>
      <xdr:colOff>563880</xdr:colOff>
      <xdr:row>33</xdr:row>
      <xdr:rowOff>4846320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4A3754FF-C461-4FC4-B7AA-75FAE93D9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558644</xdr:colOff>
      <xdr:row>1</xdr:row>
      <xdr:rowOff>81280</xdr:rowOff>
    </xdr:from>
    <xdr:to>
      <xdr:col>2</xdr:col>
      <xdr:colOff>1016000</xdr:colOff>
      <xdr:row>3</xdr:row>
      <xdr:rowOff>172720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056445-13AB-AE39-2374-6D924F98B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123284" y="284480"/>
          <a:ext cx="457356" cy="477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A8CD-F086-471C-B3FB-746E44943E2F}">
  <dimension ref="B1:L20"/>
  <sheetViews>
    <sheetView tabSelected="1" zoomScale="80" zoomScaleNormal="80" workbookViewId="0"/>
  </sheetViews>
  <sheetFormatPr defaultColWidth="8.88671875" defaultRowHeight="14.4" x14ac:dyDescent="0.3"/>
  <cols>
    <col min="1" max="1" width="8.88671875" style="45"/>
    <col min="2" max="2" width="19" style="45" customWidth="1"/>
    <col min="3" max="3" width="8.88671875" style="45"/>
    <col min="4" max="4" width="18.88671875" style="45" customWidth="1"/>
    <col min="5" max="5" width="26.109375" style="45" customWidth="1"/>
    <col min="6" max="6" width="22.33203125" style="45" customWidth="1"/>
    <col min="7" max="7" width="22.6640625" style="45" customWidth="1"/>
    <col min="8" max="8" width="21.88671875" style="45" customWidth="1"/>
    <col min="9" max="9" width="18.6640625" style="45" customWidth="1"/>
    <col min="10" max="10" width="34.6640625" style="45" customWidth="1"/>
    <col min="11" max="11" width="64.44140625" style="45" customWidth="1"/>
    <col min="12" max="16384" width="8.88671875" style="45"/>
  </cols>
  <sheetData>
    <row r="1" spans="2:12" s="7" customFormat="1" ht="15.6" x14ac:dyDescent="0.3">
      <c r="K1" s="39"/>
    </row>
    <row r="2" spans="2:12" s="7" customFormat="1" ht="24.75" customHeight="1" x14ac:dyDescent="0.3">
      <c r="B2" s="60"/>
      <c r="C2" s="60"/>
      <c r="D2" s="60"/>
      <c r="E2" s="61" t="s">
        <v>32</v>
      </c>
      <c r="F2" s="61"/>
      <c r="G2" s="61"/>
      <c r="H2" s="61"/>
      <c r="I2" s="62" t="s">
        <v>33</v>
      </c>
      <c r="J2" s="63"/>
      <c r="K2" s="39" t="s">
        <v>34</v>
      </c>
    </row>
    <row r="3" spans="2:12" s="7" customFormat="1" ht="24.75" customHeight="1" x14ac:dyDescent="0.25">
      <c r="B3" s="60"/>
      <c r="C3" s="60"/>
      <c r="D3" s="60"/>
      <c r="E3" s="61"/>
      <c r="F3" s="61"/>
      <c r="G3" s="61"/>
      <c r="H3" s="61"/>
      <c r="I3" s="64"/>
      <c r="J3" s="65"/>
      <c r="K3" s="40" t="s">
        <v>35</v>
      </c>
    </row>
    <row r="4" spans="2:12" s="7" customFormat="1" ht="48.75" customHeight="1" x14ac:dyDescent="0.25">
      <c r="B4" s="60"/>
      <c r="C4" s="60"/>
      <c r="D4" s="60"/>
      <c r="E4" s="61"/>
      <c r="F4" s="61"/>
      <c r="G4" s="61"/>
      <c r="H4" s="61"/>
      <c r="I4" s="66"/>
      <c r="J4" s="67"/>
      <c r="K4" s="40" t="s">
        <v>36</v>
      </c>
    </row>
    <row r="5" spans="2:12" s="41" customFormat="1" ht="60" customHeight="1" x14ac:dyDescent="0.2">
      <c r="B5" s="79" t="s">
        <v>37</v>
      </c>
      <c r="C5" s="79" t="s">
        <v>38</v>
      </c>
      <c r="D5" s="79" t="s">
        <v>39</v>
      </c>
      <c r="E5" s="79" t="s">
        <v>40</v>
      </c>
      <c r="F5" s="79" t="s">
        <v>41</v>
      </c>
      <c r="G5" s="79" t="s">
        <v>42</v>
      </c>
      <c r="H5" s="79" t="s">
        <v>43</v>
      </c>
      <c r="I5" s="79" t="s">
        <v>44</v>
      </c>
      <c r="J5" s="79" t="s">
        <v>45</v>
      </c>
      <c r="K5" s="40" t="s">
        <v>46</v>
      </c>
      <c r="L5" s="43"/>
    </row>
    <row r="6" spans="2:12" s="42" customFormat="1" ht="37.200000000000003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0" t="s">
        <v>47</v>
      </c>
    </row>
    <row r="7" spans="2:12" s="42" customFormat="1" ht="38.4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0" t="s">
        <v>15</v>
      </c>
    </row>
    <row r="8" spans="2:12" s="42" customFormat="1" ht="36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0"/>
    </row>
    <row r="9" spans="2:12" s="42" customFormat="1" ht="42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0"/>
    </row>
    <row r="10" spans="2:12" s="42" customFormat="1" ht="37.950000000000003" customHeight="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0"/>
    </row>
    <row r="11" spans="2:12" s="42" customFormat="1" ht="36" customHeight="1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0"/>
    </row>
    <row r="12" spans="2:12" s="42" customFormat="1" ht="36.6" customHeight="1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0"/>
    </row>
    <row r="13" spans="2:12" s="42" customFormat="1" ht="36.6" customHeight="1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0"/>
    </row>
    <row r="14" spans="2:12" s="42" customFormat="1" ht="43.95" customHeight="1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0"/>
    </row>
    <row r="15" spans="2:12" s="42" customFormat="1" ht="46.95" customHeight="1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0"/>
    </row>
    <row r="16" spans="2:12" s="42" customFormat="1" ht="45.6" customHeight="1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0"/>
    </row>
    <row r="17" spans="2:11" s="42" customFormat="1" ht="42.6" customHeight="1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0"/>
    </row>
    <row r="18" spans="2:11" s="42" customFormat="1" ht="36.6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0"/>
    </row>
    <row r="19" spans="2:11" s="42" customFormat="1" ht="53.25" customHeight="1" x14ac:dyDescent="0.3">
      <c r="K19" s="39"/>
    </row>
    <row r="20" spans="2:11" s="7" customFormat="1" ht="53.25" customHeight="1" x14ac:dyDescent="0.3">
      <c r="K20" s="39"/>
    </row>
  </sheetData>
  <mergeCells count="3">
    <mergeCell ref="B2:D4"/>
    <mergeCell ref="E2:H4"/>
    <mergeCell ref="I2:J4"/>
  </mergeCells>
  <dataValidations count="1">
    <dataValidation type="list" allowBlank="1" showInputMessage="1" showErrorMessage="1" sqref="G6:G18 JC6:JC18 SY6:SY18 ACU6:ACU18 AMQ6:AMQ18 AWM6:AWM18 BGI6:BGI18 BQE6:BQE18 CAA6:CAA18 CJW6:CJW18 CTS6:CTS18 DDO6:DDO18 DNK6:DNK18 DXG6:DXG18 EHC6:EHC18 EQY6:EQY18 FAU6:FAU18 FKQ6:FKQ18 FUM6:FUM18 GEI6:GEI18 GOE6:GOE18 GYA6:GYA18 HHW6:HHW18 HRS6:HRS18 IBO6:IBO18 ILK6:ILK18 IVG6:IVG18 JFC6:JFC18 JOY6:JOY18 JYU6:JYU18 KIQ6:KIQ18 KSM6:KSM18 LCI6:LCI18 LME6:LME18 LWA6:LWA18 MFW6:MFW18 MPS6:MPS18 MZO6:MZO18 NJK6:NJK18 NTG6:NTG18 ODC6:ODC18 OMY6:OMY18 OWU6:OWU18 PGQ6:PGQ18 PQM6:PQM18 QAI6:QAI18 QKE6:QKE18 QUA6:QUA18 RDW6:RDW18 RNS6:RNS18 RXO6:RXO18 SHK6:SHK18 SRG6:SRG18 TBC6:TBC18 TKY6:TKY18 TUU6:TUU18 UEQ6:UEQ18 UOM6:UOM18 UYI6:UYI18 VIE6:VIE18 VSA6:VSA18 WBW6:WBW18 WLS6:WLS18 WVO6:WVO18" xr:uid="{15E1E8D5-FF03-47BB-AE8B-3D36228BCB2C}">
      <formula1>$K$2:$K$7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62A2-5068-4EB5-B468-952A41A3BE85}">
  <dimension ref="A1:AF42"/>
  <sheetViews>
    <sheetView zoomScale="75" zoomScaleNormal="75" workbookViewId="0"/>
  </sheetViews>
  <sheetFormatPr defaultColWidth="8.88671875" defaultRowHeight="14.4" x14ac:dyDescent="0.3"/>
  <cols>
    <col min="1" max="1" width="8.88671875" style="45"/>
    <col min="2" max="2" width="13.88671875" style="45" customWidth="1"/>
    <col min="3" max="3" width="15.44140625" style="45" customWidth="1"/>
    <col min="4" max="4" width="23.88671875" style="45" customWidth="1"/>
    <col min="5" max="5" width="69.33203125" style="45" customWidth="1"/>
    <col min="6" max="6" width="45.33203125" style="45" customWidth="1"/>
    <col min="7" max="7" width="16.88671875" style="45" customWidth="1"/>
    <col min="8" max="8" width="17.6640625" style="45" customWidth="1"/>
    <col min="9" max="9" width="36.33203125" style="45" customWidth="1"/>
    <col min="10" max="10" width="31" style="45" customWidth="1"/>
    <col min="11" max="11" width="29.6640625" style="45" customWidth="1"/>
    <col min="12" max="12" width="16" style="45" customWidth="1"/>
    <col min="13" max="13" width="14.88671875" style="45" customWidth="1"/>
    <col min="14" max="14" width="20.77734375" style="45" customWidth="1"/>
    <col min="15" max="15" width="17.33203125" style="45" customWidth="1"/>
    <col min="16" max="16" width="26.6640625" style="45" customWidth="1"/>
    <col min="17" max="17" width="24.109375" style="45" customWidth="1"/>
    <col min="18" max="18" width="20.33203125" style="45" customWidth="1"/>
    <col min="19" max="16384" width="8.88671875" style="45"/>
  </cols>
  <sheetData>
    <row r="1" spans="1:18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x14ac:dyDescent="0.3">
      <c r="A2" s="2"/>
      <c r="B2" s="3"/>
      <c r="C2" s="4"/>
      <c r="D2" s="5"/>
      <c r="E2" s="62" t="s">
        <v>59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63"/>
    </row>
    <row r="3" spans="1:18" ht="15" x14ac:dyDescent="0.3">
      <c r="A3" s="2"/>
      <c r="B3" s="6"/>
      <c r="C3" s="2"/>
      <c r="D3" s="7"/>
      <c r="E3" s="64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65"/>
    </row>
    <row r="4" spans="1:18" ht="15" x14ac:dyDescent="0.3">
      <c r="A4" s="2"/>
      <c r="B4" s="8"/>
      <c r="C4" s="9"/>
      <c r="D4" s="10"/>
      <c r="E4" s="66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67"/>
    </row>
    <row r="5" spans="1:18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.6" x14ac:dyDescent="0.3">
      <c r="A6" s="1"/>
      <c r="B6" s="68" t="s">
        <v>0</v>
      </c>
      <c r="C6" s="68" t="s">
        <v>1</v>
      </c>
      <c r="D6" s="68" t="s">
        <v>2</v>
      </c>
      <c r="E6" s="68" t="s">
        <v>3</v>
      </c>
      <c r="F6" s="69" t="s">
        <v>61</v>
      </c>
      <c r="G6" s="69" t="s">
        <v>4</v>
      </c>
      <c r="H6" s="74" t="s">
        <v>5</v>
      </c>
      <c r="I6" s="75"/>
      <c r="J6" s="75"/>
      <c r="K6" s="75"/>
      <c r="L6" s="75"/>
      <c r="M6" s="76"/>
      <c r="N6" s="77" t="s">
        <v>60</v>
      </c>
      <c r="O6" s="77" t="s">
        <v>6</v>
      </c>
      <c r="P6" s="68" t="s">
        <v>7</v>
      </c>
      <c r="Q6" s="68" t="s">
        <v>8</v>
      </c>
      <c r="R6" s="69" t="s">
        <v>9</v>
      </c>
    </row>
    <row r="7" spans="1:18" ht="69.599999999999994" customHeight="1" x14ac:dyDescent="0.3">
      <c r="A7" s="1"/>
      <c r="B7" s="68"/>
      <c r="C7" s="68"/>
      <c r="D7" s="68"/>
      <c r="E7" s="68"/>
      <c r="F7" s="70"/>
      <c r="G7" s="70"/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78"/>
      <c r="O7" s="78"/>
      <c r="P7" s="68"/>
      <c r="Q7" s="68"/>
      <c r="R7" s="70"/>
    </row>
    <row r="8" spans="1:18" ht="15.6" x14ac:dyDescent="0.3">
      <c r="A8" s="1"/>
      <c r="B8" s="12" t="s">
        <v>20</v>
      </c>
      <c r="C8" s="13">
        <v>5</v>
      </c>
      <c r="D8" s="17">
        <v>23</v>
      </c>
      <c r="E8" s="12">
        <f>(C8*D8*8)</f>
        <v>920</v>
      </c>
      <c r="F8" s="12"/>
      <c r="G8" s="12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 t="s">
        <v>18</v>
      </c>
      <c r="N8" s="15">
        <f>H8+J8</f>
        <v>0</v>
      </c>
      <c r="O8" s="15">
        <f>SUM(H8:M8)</f>
        <v>0</v>
      </c>
      <c r="P8" s="15">
        <f>8*(N8)</f>
        <v>0</v>
      </c>
      <c r="Q8" s="15">
        <f>O8*8</f>
        <v>0</v>
      </c>
      <c r="R8" s="16">
        <f>F8/C8</f>
        <v>0</v>
      </c>
    </row>
    <row r="9" spans="1:18" ht="15.6" x14ac:dyDescent="0.3">
      <c r="A9" s="1"/>
      <c r="B9" s="12" t="s">
        <v>21</v>
      </c>
      <c r="C9" s="13">
        <v>5</v>
      </c>
      <c r="D9" s="14">
        <v>18</v>
      </c>
      <c r="E9" s="12">
        <f t="shared" ref="E9:E19" si="0">(C9*D9*8)</f>
        <v>720</v>
      </c>
      <c r="F9" s="12"/>
      <c r="G9" s="12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 t="s">
        <v>18</v>
      </c>
      <c r="N9" s="15">
        <f t="shared" ref="N9:N19" si="1">H9+J9</f>
        <v>0</v>
      </c>
      <c r="O9" s="15">
        <f t="shared" ref="O9:O19" si="2">SUM(H9:M9)</f>
        <v>0</v>
      </c>
      <c r="P9" s="15">
        <f t="shared" ref="P9:P19" si="3">8*(N9)</f>
        <v>0</v>
      </c>
      <c r="Q9" s="15">
        <f t="shared" ref="Q9:Q19" si="4">O9*8</f>
        <v>0</v>
      </c>
      <c r="R9" s="16">
        <f t="shared" ref="R9:R19" si="5">F9/C9</f>
        <v>0</v>
      </c>
    </row>
    <row r="10" spans="1:18" ht="15.6" x14ac:dyDescent="0.3">
      <c r="A10" s="1"/>
      <c r="B10" s="12" t="s">
        <v>22</v>
      </c>
      <c r="C10" s="13">
        <v>5</v>
      </c>
      <c r="D10" s="14">
        <v>21</v>
      </c>
      <c r="E10" s="12">
        <f t="shared" si="0"/>
        <v>840</v>
      </c>
      <c r="F10" s="12"/>
      <c r="G10" s="12"/>
      <c r="H10" s="15">
        <v>0</v>
      </c>
      <c r="I10" s="15">
        <v>0</v>
      </c>
      <c r="J10" s="15">
        <v>0</v>
      </c>
      <c r="K10" s="15">
        <v>0</v>
      </c>
      <c r="L10" s="15">
        <f t="shared" ref="L10:L19" si="6">SUM(I10:K10)</f>
        <v>0</v>
      </c>
      <c r="M10" s="15" t="s">
        <v>18</v>
      </c>
      <c r="N10" s="15">
        <f t="shared" si="1"/>
        <v>0</v>
      </c>
      <c r="O10" s="15">
        <f t="shared" si="2"/>
        <v>0</v>
      </c>
      <c r="P10" s="15">
        <f t="shared" si="3"/>
        <v>0</v>
      </c>
      <c r="Q10" s="15">
        <f t="shared" si="4"/>
        <v>0</v>
      </c>
      <c r="R10" s="16">
        <f t="shared" si="5"/>
        <v>0</v>
      </c>
    </row>
    <row r="11" spans="1:18" ht="15.6" x14ac:dyDescent="0.3">
      <c r="A11" s="1"/>
      <c r="B11" s="12" t="s">
        <v>23</v>
      </c>
      <c r="C11" s="13">
        <v>5</v>
      </c>
      <c r="D11" s="14">
        <v>20</v>
      </c>
      <c r="E11" s="12">
        <f t="shared" si="0"/>
        <v>800</v>
      </c>
      <c r="F11" s="12"/>
      <c r="G11" s="12"/>
      <c r="H11" s="15">
        <v>0</v>
      </c>
      <c r="I11" s="15">
        <v>0</v>
      </c>
      <c r="J11" s="15">
        <v>0</v>
      </c>
      <c r="K11" s="15">
        <v>0</v>
      </c>
      <c r="L11" s="15">
        <f t="shared" si="6"/>
        <v>0</v>
      </c>
      <c r="M11" s="15" t="s">
        <v>18</v>
      </c>
      <c r="N11" s="15">
        <f t="shared" si="1"/>
        <v>0</v>
      </c>
      <c r="O11" s="15">
        <f t="shared" si="2"/>
        <v>0</v>
      </c>
      <c r="P11" s="15">
        <f t="shared" si="3"/>
        <v>0</v>
      </c>
      <c r="Q11" s="15">
        <f t="shared" si="4"/>
        <v>0</v>
      </c>
      <c r="R11" s="16">
        <f t="shared" si="5"/>
        <v>0</v>
      </c>
    </row>
    <row r="12" spans="1:18" ht="15.6" x14ac:dyDescent="0.3">
      <c r="A12" s="1"/>
      <c r="B12" s="12" t="s">
        <v>24</v>
      </c>
      <c r="C12" s="13">
        <v>5</v>
      </c>
      <c r="D12" s="14">
        <v>19</v>
      </c>
      <c r="E12" s="12">
        <f t="shared" si="0"/>
        <v>760</v>
      </c>
      <c r="F12" s="12"/>
      <c r="G12" s="12"/>
      <c r="H12" s="15">
        <v>0</v>
      </c>
      <c r="I12" s="15">
        <v>0</v>
      </c>
      <c r="J12" s="15">
        <v>0</v>
      </c>
      <c r="K12" s="15">
        <v>0</v>
      </c>
      <c r="L12" s="15">
        <f t="shared" si="6"/>
        <v>0</v>
      </c>
      <c r="M12" s="15" t="s">
        <v>18</v>
      </c>
      <c r="N12" s="15">
        <f t="shared" si="1"/>
        <v>0</v>
      </c>
      <c r="O12" s="15">
        <f t="shared" si="2"/>
        <v>0</v>
      </c>
      <c r="P12" s="15">
        <f t="shared" si="3"/>
        <v>0</v>
      </c>
      <c r="Q12" s="15">
        <f t="shared" si="4"/>
        <v>0</v>
      </c>
      <c r="R12" s="16">
        <f t="shared" si="5"/>
        <v>0</v>
      </c>
    </row>
    <row r="13" spans="1:18" ht="15.6" x14ac:dyDescent="0.3">
      <c r="A13" s="1"/>
      <c r="B13" s="12" t="s">
        <v>25</v>
      </c>
      <c r="C13" s="13">
        <v>5</v>
      </c>
      <c r="D13" s="14">
        <v>21</v>
      </c>
      <c r="E13" s="12">
        <f t="shared" si="0"/>
        <v>840</v>
      </c>
      <c r="F13" s="12"/>
      <c r="G13" s="12"/>
      <c r="H13" s="15">
        <v>0</v>
      </c>
      <c r="I13" s="15">
        <v>0</v>
      </c>
      <c r="J13" s="15">
        <v>0</v>
      </c>
      <c r="K13" s="15">
        <v>0</v>
      </c>
      <c r="L13" s="15">
        <f t="shared" si="6"/>
        <v>0</v>
      </c>
      <c r="M13" s="15" t="s">
        <v>18</v>
      </c>
      <c r="N13" s="15">
        <f t="shared" si="1"/>
        <v>0</v>
      </c>
      <c r="O13" s="15">
        <f t="shared" si="2"/>
        <v>0</v>
      </c>
      <c r="P13" s="15">
        <f t="shared" si="3"/>
        <v>0</v>
      </c>
      <c r="Q13" s="15">
        <f t="shared" si="4"/>
        <v>0</v>
      </c>
      <c r="R13" s="16">
        <f t="shared" si="5"/>
        <v>0</v>
      </c>
    </row>
    <row r="14" spans="1:18" ht="15.6" x14ac:dyDescent="0.3">
      <c r="A14" s="1"/>
      <c r="B14" s="12" t="s">
        <v>26</v>
      </c>
      <c r="C14" s="13">
        <v>5</v>
      </c>
      <c r="D14" s="14">
        <v>21</v>
      </c>
      <c r="E14" s="12">
        <f t="shared" si="0"/>
        <v>840</v>
      </c>
      <c r="F14" s="12"/>
      <c r="G14" s="12"/>
      <c r="H14" s="15">
        <v>0</v>
      </c>
      <c r="I14" s="15">
        <v>0</v>
      </c>
      <c r="J14" s="15">
        <v>0</v>
      </c>
      <c r="K14" s="15">
        <v>0</v>
      </c>
      <c r="L14" s="15">
        <f t="shared" si="6"/>
        <v>0</v>
      </c>
      <c r="M14" s="15" t="s">
        <v>18</v>
      </c>
      <c r="N14" s="15">
        <f t="shared" si="1"/>
        <v>0</v>
      </c>
      <c r="O14" s="15">
        <f t="shared" si="2"/>
        <v>0</v>
      </c>
      <c r="P14" s="15">
        <f t="shared" si="3"/>
        <v>0</v>
      </c>
      <c r="Q14" s="15">
        <f t="shared" si="4"/>
        <v>0</v>
      </c>
      <c r="R14" s="16">
        <f t="shared" si="5"/>
        <v>0</v>
      </c>
    </row>
    <row r="15" spans="1:18" ht="15.6" x14ac:dyDescent="0.3">
      <c r="A15" s="1"/>
      <c r="B15" s="12" t="s">
        <v>27</v>
      </c>
      <c r="C15" s="13">
        <v>5</v>
      </c>
      <c r="D15" s="12">
        <v>21</v>
      </c>
      <c r="E15" s="12">
        <f t="shared" si="0"/>
        <v>840</v>
      </c>
      <c r="F15" s="12"/>
      <c r="G15" s="12"/>
      <c r="H15" s="15">
        <v>0</v>
      </c>
      <c r="I15" s="15">
        <v>0</v>
      </c>
      <c r="J15" s="15">
        <v>0</v>
      </c>
      <c r="K15" s="15">
        <v>0</v>
      </c>
      <c r="L15" s="15">
        <f t="shared" si="6"/>
        <v>0</v>
      </c>
      <c r="M15" s="15" t="s">
        <v>18</v>
      </c>
      <c r="N15" s="15">
        <f t="shared" si="1"/>
        <v>0</v>
      </c>
      <c r="O15" s="15">
        <f t="shared" si="2"/>
        <v>0</v>
      </c>
      <c r="P15" s="15">
        <f t="shared" si="3"/>
        <v>0</v>
      </c>
      <c r="Q15" s="15">
        <f t="shared" si="4"/>
        <v>0</v>
      </c>
      <c r="R15" s="16">
        <f t="shared" si="5"/>
        <v>0</v>
      </c>
    </row>
    <row r="16" spans="1:18" ht="15.6" x14ac:dyDescent="0.3">
      <c r="A16" s="1"/>
      <c r="B16" s="12" t="s">
        <v>28</v>
      </c>
      <c r="C16" s="13">
        <v>5</v>
      </c>
      <c r="D16" s="12">
        <v>20</v>
      </c>
      <c r="E16" s="12">
        <f t="shared" si="0"/>
        <v>800</v>
      </c>
      <c r="F16" s="12"/>
      <c r="G16" s="12"/>
      <c r="H16" s="15">
        <v>0</v>
      </c>
      <c r="I16" s="15">
        <v>0</v>
      </c>
      <c r="J16" s="15">
        <v>0</v>
      </c>
      <c r="K16" s="15">
        <v>0</v>
      </c>
      <c r="L16" s="15">
        <f t="shared" si="6"/>
        <v>0</v>
      </c>
      <c r="M16" s="15" t="s">
        <v>18</v>
      </c>
      <c r="N16" s="15">
        <f t="shared" si="1"/>
        <v>0</v>
      </c>
      <c r="O16" s="15">
        <f t="shared" si="2"/>
        <v>0</v>
      </c>
      <c r="P16" s="15">
        <f t="shared" si="3"/>
        <v>0</v>
      </c>
      <c r="Q16" s="15">
        <f t="shared" si="4"/>
        <v>0</v>
      </c>
      <c r="R16" s="16">
        <f t="shared" si="5"/>
        <v>0</v>
      </c>
    </row>
    <row r="17" spans="1:32" ht="15.6" x14ac:dyDescent="0.3">
      <c r="A17" s="1"/>
      <c r="B17" s="12" t="s">
        <v>16</v>
      </c>
      <c r="C17" s="13">
        <v>5</v>
      </c>
      <c r="D17" s="12">
        <v>19</v>
      </c>
      <c r="E17" s="12">
        <f t="shared" si="0"/>
        <v>760</v>
      </c>
      <c r="F17" s="12"/>
      <c r="G17" s="12"/>
      <c r="H17" s="15">
        <v>0</v>
      </c>
      <c r="I17" s="15">
        <v>0</v>
      </c>
      <c r="J17" s="15">
        <v>0</v>
      </c>
      <c r="K17" s="15">
        <v>0</v>
      </c>
      <c r="L17" s="15">
        <f t="shared" si="6"/>
        <v>0</v>
      </c>
      <c r="M17" s="15" t="s">
        <v>18</v>
      </c>
      <c r="N17" s="15">
        <f t="shared" si="1"/>
        <v>0</v>
      </c>
      <c r="O17" s="15">
        <f t="shared" si="2"/>
        <v>0</v>
      </c>
      <c r="P17" s="15">
        <f t="shared" si="3"/>
        <v>0</v>
      </c>
      <c r="Q17" s="15">
        <f t="shared" si="4"/>
        <v>0</v>
      </c>
      <c r="R17" s="16">
        <f t="shared" si="5"/>
        <v>0</v>
      </c>
    </row>
    <row r="18" spans="1:32" ht="15.6" x14ac:dyDescent="0.3">
      <c r="A18" s="1"/>
      <c r="B18" s="12" t="s">
        <v>17</v>
      </c>
      <c r="C18" s="13">
        <v>5</v>
      </c>
      <c r="D18" s="12">
        <v>21</v>
      </c>
      <c r="E18" s="12">
        <f t="shared" si="0"/>
        <v>840</v>
      </c>
      <c r="F18" s="12"/>
      <c r="G18" s="12"/>
      <c r="H18" s="15">
        <v>0</v>
      </c>
      <c r="I18" s="15">
        <v>0</v>
      </c>
      <c r="J18" s="15">
        <v>0</v>
      </c>
      <c r="K18" s="15">
        <v>0</v>
      </c>
      <c r="L18" s="15">
        <f t="shared" si="6"/>
        <v>0</v>
      </c>
      <c r="M18" s="15" t="s">
        <v>18</v>
      </c>
      <c r="N18" s="15">
        <f t="shared" si="1"/>
        <v>0</v>
      </c>
      <c r="O18" s="15">
        <f t="shared" si="2"/>
        <v>0</v>
      </c>
      <c r="P18" s="15">
        <f t="shared" si="3"/>
        <v>0</v>
      </c>
      <c r="Q18" s="15">
        <f t="shared" si="4"/>
        <v>0</v>
      </c>
      <c r="R18" s="16">
        <f t="shared" si="5"/>
        <v>0</v>
      </c>
    </row>
    <row r="19" spans="1:32" ht="15.6" x14ac:dyDescent="0.3">
      <c r="A19" s="1"/>
      <c r="B19" s="12" t="s">
        <v>19</v>
      </c>
      <c r="C19" s="13">
        <v>5</v>
      </c>
      <c r="D19" s="12">
        <v>20</v>
      </c>
      <c r="E19" s="12">
        <f t="shared" si="0"/>
        <v>800</v>
      </c>
      <c r="F19" s="12"/>
      <c r="G19" s="12"/>
      <c r="H19" s="15">
        <v>0</v>
      </c>
      <c r="I19" s="15">
        <v>0</v>
      </c>
      <c r="J19" s="15">
        <v>0</v>
      </c>
      <c r="K19" s="15">
        <v>0</v>
      </c>
      <c r="L19" s="15">
        <f t="shared" si="6"/>
        <v>0</v>
      </c>
      <c r="M19" s="15" t="s">
        <v>18</v>
      </c>
      <c r="N19" s="15">
        <f t="shared" si="1"/>
        <v>0</v>
      </c>
      <c r="O19" s="15">
        <f t="shared" si="2"/>
        <v>0</v>
      </c>
      <c r="P19" s="15">
        <f t="shared" si="3"/>
        <v>0</v>
      </c>
      <c r="Q19" s="15">
        <f t="shared" si="4"/>
        <v>0</v>
      </c>
      <c r="R19" s="16">
        <f t="shared" si="5"/>
        <v>0</v>
      </c>
    </row>
    <row r="20" spans="1:32" ht="15.6" x14ac:dyDescent="0.3">
      <c r="A20" s="18"/>
      <c r="B20" s="19" t="s">
        <v>29</v>
      </c>
      <c r="C20" s="13">
        <v>5</v>
      </c>
      <c r="D20" s="20">
        <f>SUM(D8:D19)</f>
        <v>244</v>
      </c>
      <c r="E20" s="20">
        <f>SUM(E8:E19)</f>
        <v>9760</v>
      </c>
      <c r="F20" s="20">
        <f>SUM(F8:F19)</f>
        <v>0</v>
      </c>
      <c r="G20" s="20">
        <f>SUM(G8:G19)</f>
        <v>0</v>
      </c>
      <c r="H20" s="21">
        <f t="shared" ref="H20:M20" si="7">SUM(H8:H17)</f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15">
        <f>H20+J20</f>
        <v>0</v>
      </c>
      <c r="O20" s="15">
        <f>SUM(H20:M20)</f>
        <v>0</v>
      </c>
      <c r="P20" s="15">
        <f>8*(N20)</f>
        <v>0</v>
      </c>
      <c r="Q20" s="15">
        <f>O20*8</f>
        <v>0</v>
      </c>
      <c r="R20" s="16">
        <f>AVERAGE(R8:R19)</f>
        <v>0</v>
      </c>
    </row>
    <row r="21" spans="1:32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32" ht="15.6" x14ac:dyDescent="0.3">
      <c r="A22" s="1"/>
      <c r="B22" s="22"/>
      <c r="C22" s="23"/>
      <c r="D22" s="23"/>
      <c r="E22" s="23"/>
      <c r="F22" s="23"/>
      <c r="G22" s="24"/>
      <c r="H22" s="22"/>
      <c r="I22" s="23"/>
      <c r="J22" s="23"/>
      <c r="K22" s="23"/>
      <c r="L22" s="23"/>
      <c r="M22" s="23"/>
      <c r="N22" s="24"/>
      <c r="O22" s="22"/>
      <c r="P22" s="23"/>
      <c r="Q22" s="23"/>
      <c r="R22" s="23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7"/>
    </row>
    <row r="23" spans="1:32" ht="15.6" x14ac:dyDescent="0.3">
      <c r="A23" s="1"/>
      <c r="B23" s="25"/>
      <c r="C23" s="1"/>
      <c r="D23" s="1"/>
      <c r="E23" s="1"/>
      <c r="F23" s="1"/>
      <c r="G23" s="26"/>
      <c r="H23" s="25"/>
      <c r="I23" s="1"/>
      <c r="J23" s="1"/>
      <c r="K23" s="1"/>
      <c r="L23" s="1"/>
      <c r="M23" s="1"/>
      <c r="N23" s="26"/>
      <c r="O23" s="25"/>
      <c r="P23" s="1"/>
      <c r="Q23" s="1"/>
      <c r="R23" s="1"/>
      <c r="AF23" s="48"/>
    </row>
    <row r="24" spans="1:32" ht="15.6" x14ac:dyDescent="0.3">
      <c r="A24" s="1"/>
      <c r="B24" s="25"/>
      <c r="C24" s="1"/>
      <c r="D24" s="1"/>
      <c r="E24" s="1"/>
      <c r="F24" s="1"/>
      <c r="G24" s="26"/>
      <c r="H24" s="25"/>
      <c r="I24" s="1"/>
      <c r="J24" s="1"/>
      <c r="K24" s="1"/>
      <c r="L24" s="1"/>
      <c r="M24" s="1"/>
      <c r="N24" s="26"/>
      <c r="O24" s="25"/>
      <c r="P24" s="1"/>
      <c r="Q24" s="1"/>
      <c r="R24" s="1"/>
      <c r="AF24" s="48"/>
    </row>
    <row r="25" spans="1:32" ht="15.6" x14ac:dyDescent="0.3">
      <c r="A25" s="1"/>
      <c r="B25" s="25"/>
      <c r="C25" s="1"/>
      <c r="D25" s="1"/>
      <c r="E25" s="1"/>
      <c r="F25" s="1"/>
      <c r="G25" s="26"/>
      <c r="H25" s="25"/>
      <c r="I25" s="1"/>
      <c r="J25" s="1"/>
      <c r="K25" s="1"/>
      <c r="L25" s="1"/>
      <c r="M25" s="1"/>
      <c r="N25" s="26"/>
      <c r="O25" s="25"/>
      <c r="P25" s="1"/>
      <c r="Q25" s="1"/>
      <c r="R25" s="1"/>
      <c r="AF25" s="48"/>
    </row>
    <row r="26" spans="1:32" ht="15.6" x14ac:dyDescent="0.3">
      <c r="A26" s="1"/>
      <c r="B26" s="25"/>
      <c r="C26" s="1"/>
      <c r="D26" s="1"/>
      <c r="E26" s="1"/>
      <c r="F26" s="1"/>
      <c r="G26" s="26"/>
      <c r="H26" s="25"/>
      <c r="I26" s="1"/>
      <c r="J26" s="1"/>
      <c r="K26" s="1"/>
      <c r="L26" s="1"/>
      <c r="M26" s="1"/>
      <c r="N26" s="26"/>
      <c r="O26" s="25"/>
      <c r="P26" s="1"/>
      <c r="Q26" s="1"/>
      <c r="R26" s="1"/>
      <c r="AF26" s="48"/>
    </row>
    <row r="27" spans="1:32" ht="15.6" x14ac:dyDescent="0.3">
      <c r="A27" s="1"/>
      <c r="B27" s="25"/>
      <c r="C27" s="1"/>
      <c r="D27" s="1"/>
      <c r="E27" s="1"/>
      <c r="F27" s="1"/>
      <c r="G27" s="26"/>
      <c r="H27" s="25"/>
      <c r="I27" s="1"/>
      <c r="J27" s="1"/>
      <c r="K27" s="1"/>
      <c r="L27" s="1"/>
      <c r="M27" s="1"/>
      <c r="N27" s="26"/>
      <c r="O27" s="25"/>
      <c r="P27" s="1"/>
      <c r="Q27" s="1"/>
      <c r="R27" s="1"/>
      <c r="AF27" s="48"/>
    </row>
    <row r="28" spans="1:32" ht="15.6" x14ac:dyDescent="0.3">
      <c r="A28" s="1"/>
      <c r="B28" s="25"/>
      <c r="C28" s="1"/>
      <c r="D28" s="1"/>
      <c r="E28" s="1"/>
      <c r="F28" s="1"/>
      <c r="G28" s="26"/>
      <c r="H28" s="25"/>
      <c r="I28" s="1"/>
      <c r="J28" s="1"/>
      <c r="K28" s="1"/>
      <c r="L28" s="1"/>
      <c r="M28" s="1"/>
      <c r="N28" s="26"/>
      <c r="O28" s="25"/>
      <c r="P28" s="1"/>
      <c r="Q28" s="1"/>
      <c r="R28" s="1"/>
      <c r="AF28" s="48"/>
    </row>
    <row r="29" spans="1:32" ht="15.6" x14ac:dyDescent="0.3">
      <c r="A29" s="1"/>
      <c r="B29" s="25"/>
      <c r="C29" s="1"/>
      <c r="D29" s="1"/>
      <c r="E29" s="1"/>
      <c r="F29" s="1"/>
      <c r="G29" s="26"/>
      <c r="H29" s="25"/>
      <c r="I29" s="1"/>
      <c r="J29" s="1"/>
      <c r="K29" s="1"/>
      <c r="L29" s="1"/>
      <c r="M29" s="1"/>
      <c r="N29" s="26"/>
      <c r="O29" s="25"/>
      <c r="P29" s="1"/>
      <c r="Q29" s="1"/>
      <c r="R29" s="1"/>
      <c r="AF29" s="48"/>
    </row>
    <row r="30" spans="1:32" ht="15.6" x14ac:dyDescent="0.3">
      <c r="A30" s="1"/>
      <c r="B30" s="25"/>
      <c r="C30" s="1"/>
      <c r="D30" s="1"/>
      <c r="E30" s="1"/>
      <c r="F30" s="1"/>
      <c r="G30" s="26"/>
      <c r="H30" s="25"/>
      <c r="I30" s="1"/>
      <c r="J30" s="1"/>
      <c r="K30" s="1"/>
      <c r="L30" s="1"/>
      <c r="M30" s="1"/>
      <c r="N30" s="26"/>
      <c r="O30" s="25"/>
      <c r="P30" s="1"/>
      <c r="Q30" s="1"/>
      <c r="R30" s="1"/>
      <c r="AF30" s="48"/>
    </row>
    <row r="31" spans="1:32" ht="15.6" x14ac:dyDescent="0.3">
      <c r="A31" s="1"/>
      <c r="B31" s="25"/>
      <c r="C31" s="1"/>
      <c r="D31" s="1"/>
      <c r="E31" s="1"/>
      <c r="F31" s="1"/>
      <c r="G31" s="26"/>
      <c r="H31" s="25"/>
      <c r="I31" s="1"/>
      <c r="J31" s="1"/>
      <c r="K31" s="1"/>
      <c r="L31" s="1"/>
      <c r="M31" s="1"/>
      <c r="N31" s="26"/>
      <c r="O31" s="25"/>
      <c r="P31" s="1"/>
      <c r="Q31" s="1"/>
      <c r="R31" s="1"/>
      <c r="AF31" s="48"/>
    </row>
    <row r="32" spans="1:32" ht="15.6" x14ac:dyDescent="0.3">
      <c r="A32" s="1"/>
      <c r="B32" s="25"/>
      <c r="C32" s="1"/>
      <c r="D32" s="1"/>
      <c r="E32" s="1"/>
      <c r="F32" s="1"/>
      <c r="G32" s="26"/>
      <c r="H32" s="25"/>
      <c r="I32" s="1"/>
      <c r="J32" s="1"/>
      <c r="K32" s="1"/>
      <c r="L32" s="1"/>
      <c r="M32" s="1"/>
      <c r="N32" s="26"/>
      <c r="O32" s="25"/>
      <c r="P32" s="1"/>
      <c r="Q32" s="1"/>
      <c r="R32" s="1"/>
      <c r="AF32" s="48"/>
    </row>
    <row r="33" spans="1:32" ht="38.4" customHeight="1" x14ac:dyDescent="0.3">
      <c r="A33" s="1"/>
      <c r="B33" s="25"/>
      <c r="C33" s="1"/>
      <c r="D33" s="1"/>
      <c r="E33" s="1"/>
      <c r="F33" s="1"/>
      <c r="G33" s="26"/>
      <c r="H33" s="25"/>
      <c r="I33" s="1"/>
      <c r="J33" s="1"/>
      <c r="K33" s="1"/>
      <c r="L33" s="1"/>
      <c r="M33" s="1"/>
      <c r="N33" s="26"/>
      <c r="O33" s="25"/>
      <c r="P33" s="1"/>
      <c r="Q33" s="1"/>
      <c r="R33" s="1"/>
      <c r="AF33" s="48"/>
    </row>
    <row r="34" spans="1:32" ht="409.6" customHeight="1" x14ac:dyDescent="0.3">
      <c r="A34" s="1"/>
      <c r="B34" s="27"/>
      <c r="C34" s="28"/>
      <c r="D34" s="28"/>
      <c r="E34" s="28"/>
      <c r="F34" s="28"/>
      <c r="G34" s="29"/>
      <c r="H34" s="27"/>
      <c r="I34" s="28"/>
      <c r="J34" s="28"/>
      <c r="K34" s="28"/>
      <c r="L34" s="28"/>
      <c r="M34" s="28"/>
      <c r="N34" s="29"/>
      <c r="O34" s="27"/>
      <c r="P34" s="28"/>
      <c r="Q34" s="28"/>
      <c r="R34" s="28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50"/>
    </row>
    <row r="35" spans="1:32" ht="15.6" x14ac:dyDescent="0.3">
      <c r="A35" s="1"/>
      <c r="B35" s="30" t="s">
        <v>30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7"/>
    </row>
    <row r="36" spans="1:32" ht="15.6" x14ac:dyDescent="0.3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AF36" s="48"/>
    </row>
    <row r="37" spans="1:32" ht="15.6" x14ac:dyDescent="0.3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AF37" s="48"/>
    </row>
    <row r="38" spans="1:32" ht="144.6" customHeight="1" x14ac:dyDescent="0.3">
      <c r="A38" s="32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50"/>
    </row>
    <row r="39" spans="1:32" ht="15.6" x14ac:dyDescent="0.3">
      <c r="A39" s="1"/>
      <c r="B39" s="30" t="s">
        <v>31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7"/>
    </row>
    <row r="40" spans="1:32" ht="15.6" x14ac:dyDescent="0.3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F40" s="48"/>
    </row>
    <row r="41" spans="1:32" ht="132.6" customHeight="1" x14ac:dyDescent="0.3">
      <c r="A41" s="1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50"/>
    </row>
    <row r="42" spans="1:32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</sheetData>
  <mergeCells count="13">
    <mergeCell ref="P6:P7"/>
    <mergeCell ref="Q6:Q7"/>
    <mergeCell ref="R6:R7"/>
    <mergeCell ref="E2:R4"/>
    <mergeCell ref="B6:B7"/>
    <mergeCell ref="C6:C7"/>
    <mergeCell ref="D6:D7"/>
    <mergeCell ref="E6:E7"/>
    <mergeCell ref="F6:F7"/>
    <mergeCell ref="G6:G7"/>
    <mergeCell ref="H6:M6"/>
    <mergeCell ref="N6:N7"/>
    <mergeCell ref="O6:O7"/>
  </mergeCells>
  <phoneticPr fontId="1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C7EE-C038-4AE3-ACE6-DC14A726ED38}">
  <dimension ref="B3:E11"/>
  <sheetViews>
    <sheetView workbookViewId="0">
      <selection activeCell="C17" sqref="C17"/>
    </sheetView>
  </sheetViews>
  <sheetFormatPr defaultColWidth="9.109375" defaultRowHeight="14.4" x14ac:dyDescent="0.3"/>
  <cols>
    <col min="1" max="1" width="8.88671875" style="45"/>
    <col min="2" max="2" width="17.88671875" style="45" customWidth="1"/>
    <col min="3" max="3" width="47.33203125" style="45" customWidth="1"/>
    <col min="4" max="4" width="48.44140625" style="45" customWidth="1"/>
    <col min="5" max="5" width="63.6640625" style="45" customWidth="1"/>
    <col min="6" max="16384" width="9.109375" style="45"/>
  </cols>
  <sheetData>
    <row r="3" spans="2:5" ht="23.4" thickBot="1" x14ac:dyDescent="0.45">
      <c r="B3" s="51" t="s">
        <v>48</v>
      </c>
      <c r="C3" s="52"/>
      <c r="D3" s="52"/>
      <c r="E3" s="53"/>
    </row>
    <row r="4" spans="2:5" ht="16.2" thickBot="1" x14ac:dyDescent="0.35">
      <c r="B4" s="54" t="s">
        <v>49</v>
      </c>
      <c r="C4" s="55" t="s">
        <v>58</v>
      </c>
      <c r="D4" s="55" t="s">
        <v>50</v>
      </c>
      <c r="E4" s="53"/>
    </row>
    <row r="5" spans="2:5" ht="16.2" thickBot="1" x14ac:dyDescent="0.35">
      <c r="B5" s="54" t="s">
        <v>51</v>
      </c>
      <c r="C5" s="55" t="s">
        <v>58</v>
      </c>
      <c r="D5" s="55" t="s">
        <v>52</v>
      </c>
      <c r="E5" s="53"/>
    </row>
    <row r="6" spans="2:5" x14ac:dyDescent="0.3">
      <c r="B6" s="52"/>
      <c r="C6" s="52"/>
      <c r="D6" s="52"/>
      <c r="E6" s="53"/>
    </row>
    <row r="7" spans="2:5" x14ac:dyDescent="0.3">
      <c r="B7" s="52"/>
      <c r="C7" s="52"/>
      <c r="D7" s="52"/>
      <c r="E7" s="53"/>
    </row>
    <row r="8" spans="2:5" ht="23.4" thickBot="1" x14ac:dyDescent="0.45">
      <c r="B8" s="51" t="s">
        <v>53</v>
      </c>
      <c r="C8" s="52"/>
      <c r="D8" s="52"/>
      <c r="E8" s="53"/>
    </row>
    <row r="9" spans="2:5" ht="16.2" thickBot="1" x14ac:dyDescent="0.35">
      <c r="B9" s="57" t="s">
        <v>54</v>
      </c>
      <c r="C9" s="57" t="s">
        <v>55</v>
      </c>
      <c r="D9" s="57" t="s">
        <v>56</v>
      </c>
      <c r="E9" s="53"/>
    </row>
    <row r="10" spans="2:5" ht="15.6" thickBot="1" x14ac:dyDescent="0.35">
      <c r="B10" s="58">
        <v>1</v>
      </c>
      <c r="C10" s="59">
        <v>45383</v>
      </c>
      <c r="D10" s="56" t="s">
        <v>57</v>
      </c>
      <c r="E10" s="53"/>
    </row>
    <row r="11" spans="2:5" x14ac:dyDescent="0.3">
      <c r="B11" s="52"/>
      <c r="C11" s="52"/>
      <c r="D11" s="52"/>
      <c r="E11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 ausentismos</vt:lpstr>
      <vt:lpstr>Estado de ausentismos</vt:lpstr>
      <vt:lpstr>Control de cambios y aprobación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2024-02-23T20:36:30Z</dcterms:created>
  <dcterms:modified xsi:type="dcterms:W3CDTF">2024-04-15T00:39:18Z</dcterms:modified>
</cp:coreProperties>
</file>